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N29" i="1"/>
  <c r="J29" i="1"/>
  <c r="F29" i="1"/>
  <c r="R27" i="1"/>
  <c r="Q27" i="1"/>
  <c r="Q29" i="1" s="1"/>
  <c r="N27" i="1"/>
  <c r="M27" i="1"/>
  <c r="M29" i="1" s="1"/>
  <c r="J27" i="1"/>
  <c r="I27" i="1"/>
  <c r="I29" i="1" s="1"/>
  <c r="F27" i="1"/>
  <c r="E27" i="1"/>
  <c r="E29" i="1" s="1"/>
  <c r="R26" i="1"/>
  <c r="Q26" i="1"/>
  <c r="P26" i="1"/>
  <c r="P27" i="1" s="1"/>
  <c r="P29" i="1" s="1"/>
  <c r="O26" i="1"/>
  <c r="O27" i="1" s="1"/>
  <c r="O29" i="1" s="1"/>
  <c r="N26" i="1"/>
  <c r="M26" i="1"/>
  <c r="L26" i="1"/>
  <c r="L27" i="1" s="1"/>
  <c r="L29" i="1" s="1"/>
  <c r="K26" i="1"/>
  <c r="K27" i="1" s="1"/>
  <c r="K29" i="1" s="1"/>
  <c r="J26" i="1"/>
  <c r="I26" i="1"/>
  <c r="H26" i="1"/>
  <c r="H27" i="1" s="1"/>
  <c r="H29" i="1" s="1"/>
  <c r="G26" i="1"/>
  <c r="G27" i="1" s="1"/>
  <c r="G29" i="1" s="1"/>
  <c r="F26" i="1"/>
  <c r="E26" i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<sst xmlns="http://schemas.openxmlformats.org/spreadsheetml/2006/main" count="34" uniqueCount="33">
  <si>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</si>
  <si>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</si>
  <si>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</si>
  <si>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</si>
  <si>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</si>
  <si>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</si>
  <si>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</si>
  <si>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</si>
  <si>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</si>
  <si>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</si>
  <si>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</si>
  <si>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</si>
  <si>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</si>
  <si>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</si>
  <si>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</si>
  <si>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</si>
  <si>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</si>
  <si>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Груша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</si>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</sst>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165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Z18" sqref="Z18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6</v>
      </c>
      <c r="C9" s="7"/>
      <c r="D9" s="7"/>
      <c r="E9" s="8">
        <v>16</v>
      </c>
      <c r="F9" s="9" t="s">
        <v>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8</v>
      </c>
    </row>
    <row r="10" spans="1:18" x14ac:dyDescent="0.25">
      <c r="A10" s="1"/>
      <c r="B10" s="10">
        <f>E9*N30</f>
        <v>976</v>
      </c>
      <c r="C10" s="11"/>
      <c r="D10" s="12" t="s">
        <v>9</v>
      </c>
      <c r="E10" s="13" t="s">
        <v>10</v>
      </c>
      <c r="F10" s="14" t="s">
        <v>11</v>
      </c>
      <c r="G10" s="13" t="s">
        <v>12</v>
      </c>
      <c r="H10" s="13" t="s">
        <v>13</v>
      </c>
      <c r="I10" s="14" t="s">
        <v>14</v>
      </c>
      <c r="J10" s="13" t="s">
        <v>15</v>
      </c>
      <c r="K10" s="13" t="s">
        <v>16</v>
      </c>
      <c r="L10" s="13" t="s">
        <v>17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18</v>
      </c>
      <c r="C16" s="32" t="s">
        <v>19</v>
      </c>
      <c r="D16" s="33">
        <v>0.16309999999999999</v>
      </c>
      <c r="E16" s="34">
        <v>0.01</v>
      </c>
      <c r="F16" s="34"/>
      <c r="G16" s="35">
        <v>0.02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20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21</v>
      </c>
      <c r="D18" s="45"/>
      <c r="E18" s="46"/>
      <c r="F18" s="47"/>
      <c r="G18" s="48"/>
      <c r="H18" s="48"/>
      <c r="I18" s="48">
        <v>1.7999999999999999E-2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11</v>
      </c>
      <c r="D19" s="45"/>
      <c r="E19" s="46"/>
      <c r="F19" s="50">
        <v>0.13494999999999999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22</v>
      </c>
      <c r="D20" s="45"/>
      <c r="E20" s="46"/>
      <c r="F20" s="47"/>
      <c r="G20" s="48"/>
      <c r="H20" s="48"/>
      <c r="I20" s="48"/>
      <c r="J20" s="48"/>
      <c r="K20" s="48"/>
      <c r="L20" s="48">
        <v>6.7339999999999997E-2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23</v>
      </c>
      <c r="C26" s="56"/>
      <c r="D26" s="57">
        <f t="shared" ref="D26:R26" si="0">SUM(D16:D25)</f>
        <v>0.16309999999999999</v>
      </c>
      <c r="E26" s="57">
        <f t="shared" si="0"/>
        <v>0.01</v>
      </c>
      <c r="F26" s="57">
        <f t="shared" si="0"/>
        <v>0.13494999999999999</v>
      </c>
      <c r="G26" s="57">
        <f t="shared" si="0"/>
        <v>0.02</v>
      </c>
      <c r="H26" s="57">
        <f t="shared" si="0"/>
        <v>1</v>
      </c>
      <c r="I26" s="57">
        <f t="shared" si="0"/>
        <v>1.7999999999999999E-2</v>
      </c>
      <c r="J26" s="57">
        <f t="shared" si="0"/>
        <v>2E-3</v>
      </c>
      <c r="K26" s="57">
        <f t="shared" si="0"/>
        <v>0.12</v>
      </c>
      <c r="L26" s="57">
        <f t="shared" si="0"/>
        <v>6.7339999999999997E-2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24</v>
      </c>
      <c r="C27" s="59"/>
      <c r="D27" s="60">
        <f>(D26*E9)</f>
        <v>2.6095999999999999</v>
      </c>
      <c r="E27" s="60">
        <f>(E26*E9)</f>
        <v>0.16</v>
      </c>
      <c r="F27" s="60">
        <f>(F26*E9)</f>
        <v>2.1591999999999998</v>
      </c>
      <c r="G27" s="60">
        <f>(G26*E9)</f>
        <v>0.32</v>
      </c>
      <c r="H27" s="60">
        <f>(H26*E9)</f>
        <v>16</v>
      </c>
      <c r="I27" s="60">
        <f>(I26*E9)</f>
        <v>0.28799999999999998</v>
      </c>
      <c r="J27" s="60">
        <f>(J26*E9)</f>
        <v>3.2000000000000001E-2</v>
      </c>
      <c r="K27" s="60">
        <f>(K26*E9)</f>
        <v>1.92</v>
      </c>
      <c r="L27" s="60">
        <f>(L26*E9)</f>
        <v>1.07744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25</v>
      </c>
      <c r="C28" s="59"/>
      <c r="D28" s="60">
        <v>85</v>
      </c>
      <c r="E28" s="60">
        <v>750</v>
      </c>
      <c r="F28" s="60">
        <v>80</v>
      </c>
      <c r="G28" s="60">
        <v>15</v>
      </c>
      <c r="H28" s="60">
        <v>8</v>
      </c>
      <c r="I28" s="60">
        <v>80</v>
      </c>
      <c r="J28" s="60">
        <v>1200</v>
      </c>
      <c r="K28" s="60">
        <v>55</v>
      </c>
      <c r="L28" s="60">
        <v>150</v>
      </c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26</v>
      </c>
      <c r="C29" s="59"/>
      <c r="D29" s="60">
        <f t="shared" ref="D29:R29" si="1">D27*D28</f>
        <v>221.816</v>
      </c>
      <c r="E29" s="60">
        <f t="shared" si="1"/>
        <v>120</v>
      </c>
      <c r="F29" s="60">
        <f t="shared" si="1"/>
        <v>172.73599999999999</v>
      </c>
      <c r="G29" s="60">
        <f t="shared" si="1"/>
        <v>4.8</v>
      </c>
      <c r="H29" s="60">
        <f t="shared" si="1"/>
        <v>128</v>
      </c>
      <c r="I29" s="60">
        <f t="shared" si="1"/>
        <v>23.04</v>
      </c>
      <c r="J29" s="60">
        <f t="shared" si="1"/>
        <v>38.4</v>
      </c>
      <c r="K29" s="60">
        <f t="shared" si="1"/>
        <v>105.6</v>
      </c>
      <c r="L29" s="60">
        <f t="shared" si="1"/>
        <v>161.61599999999999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27</v>
      </c>
      <c r="C30" s="59"/>
      <c r="D30" s="61">
        <f>SUM(D29:R29)</f>
        <v>976.00799999999992</v>
      </c>
      <c r="E30" s="62"/>
      <c r="F30" s="63" t="s">
        <v>28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67" t="s">
        <v>29</v>
      </c>
      <c r="C31" s="67"/>
      <c r="D31" s="67"/>
      <c r="E31" s="67"/>
      <c r="F31" s="67"/>
      <c r="G31" s="67"/>
      <c r="H31" s="67"/>
      <c r="I31" s="68" t="s">
        <v>30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31</v>
      </c>
      <c r="C33" s="71"/>
      <c r="D33" s="71"/>
      <c r="E33" s="71"/>
      <c r="F33" s="71"/>
      <c r="G33" s="71"/>
      <c r="H33" s="71"/>
      <c r="I33" s="72" t="s">
        <v>32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1:18" x14ac:dyDescent="0.25">
      <c r="A35" s="1"/>
      <c r="B35" s="73"/>
      <c r="C35" s="73"/>
      <c r="D35" s="73"/>
      <c r="E35" s="73"/>
      <c r="F35" s="73"/>
      <c r="G35" s="73"/>
      <c r="H35" s="73"/>
      <c r="I35" s="74"/>
      <c r="J35" s="74"/>
      <c r="K35" s="74"/>
      <c r="L35" s="74"/>
      <c r="M35" s="74"/>
      <c r="N35" s="74"/>
      <c r="O35" s="74"/>
      <c r="P35" s="74"/>
      <c r="Q35" s="74"/>
      <c r="R35" s="74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2022-12-01T06:54:15Z</dcterms:modified>
</cp:coreProperties>
</file>