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8" i="1" l="1"/>
  <c r="R27" i="1"/>
  <c r="R29" i="1" s="1"/>
  <c r="Q27" i="1"/>
  <c r="Q29" i="1" s="1"/>
  <c r="O27" i="1"/>
  <c r="O29" i="1" s="1"/>
  <c r="N27" i="1"/>
  <c r="N29" i="1" s="1"/>
  <c r="M27" i="1"/>
  <c r="M29" i="1" s="1"/>
  <c r="K27" i="1"/>
  <c r="K29" i="1" s="1"/>
  <c r="J27" i="1"/>
  <c r="J29" i="1" s="1"/>
  <c r="I27" i="1"/>
  <c r="I29" i="1" s="1"/>
  <c r="G27" i="1"/>
  <c r="G29" i="1" s="1"/>
  <c r="F27" i="1"/>
  <c r="F29" i="1" s="1"/>
  <c r="E27" i="1"/>
  <c r="E29" i="1" s="1"/>
  <c r="R26" i="1"/>
  <c r="Q26" i="1"/>
  <c r="P26" i="1"/>
  <c r="P27" i="1" s="1"/>
  <c r="P29" i="1" s="1"/>
  <c r="O26" i="1"/>
  <c r="N26" i="1"/>
  <c r="M26" i="1"/>
  <c r="L26" i="1"/>
  <c r="L27" i="1" s="1"/>
  <c r="L29" i="1" s="1"/>
  <c r="K26" i="1"/>
  <c r="J26" i="1"/>
  <c r="I26" i="1"/>
  <c r="H26" i="1"/>
  <c r="H27" i="1" s="1"/>
  <c r="H29" i="1" s="1"/>
  <c r="G26" i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<sst xmlns="http://schemas.openxmlformats.org/spreadsheetml/2006/main" count="41" uniqueCount="38">
  <si>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</si>
  <si>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</si>
  <si>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</si>
  <si>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</si>
  <si>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</si>
  <si>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</si>
  <si>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</si>
  <si>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</si>
  <si>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</si>
  <si>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</si>
  <si>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</si>
  <si>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</si>
  <si>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</si>
  <si>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</si>
  <si>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</si>
  <si>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</si>
  <si>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</si>
  <si>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</si>
  <si>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</si>
  <si>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</si>
  <si>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</si>
  <si>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</si>
  <si>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</si>
  <si>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</si>
  <si>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</si>
  <si>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</si>
  <si>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</si>
  <si>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</si>
  <si>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</si>
  <si>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</si>
  <si>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</si>
  <si>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</si>
  <si>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</si>
  <si>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</si>
  <si>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</si>
  <si>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___________Камалов С.К. </t>
  </si>
  <si>
    <t>Повар ____________ Рашидова С.М.</t>
  </si>
  <si>
    <t>Цилитлинской СОШ на «__21_»  ______01______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</si>
</sst>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0;&#1072;&#1085;&#1080;&#1077;%2007.04.2021&#1075;/2022%20&#1075;&#1086;&#1076;%20&#1087;&#1080;&#1090;&#1072;&#1085;&#1080;&#1077;/&#1071;&#1085;&#1074;&#1072;&#1088;&#1100;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таб"/>
      <sheetName val="наквед"/>
      <sheetName val="акт"/>
    </sheetNames>
    <sheetDataSet>
      <sheetData sheetId="0"/>
      <sheetData sheetId="1"/>
      <sheetData sheetId="2">
        <row r="22">
          <cell r="E22">
            <v>60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 t="s">
        <v>20</v>
      </c>
      <c r="Q10" s="14" t="s">
        <v>21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22</v>
      </c>
      <c r="C16" s="31" t="s">
        <v>23</v>
      </c>
      <c r="D16" s="32">
        <v>0.09</v>
      </c>
      <c r="E16" s="33">
        <v>1.4500000000000001E-2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6"/>
      <c r="R16" s="37"/>
    </row>
    <row r="17" spans="1:18" ht="75" x14ac:dyDescent="0.25">
      <c r="A17" s="1"/>
      <c r="B17" s="38"/>
      <c r="C17" s="39" t="s">
        <v>24</v>
      </c>
      <c r="D17" s="40"/>
      <c r="E17" s="41"/>
      <c r="F17" s="41">
        <v>1.7000000000000001E-2</v>
      </c>
      <c r="G17" s="41">
        <v>1.0999999999999999E-2</v>
      </c>
      <c r="H17" s="41">
        <v>0.03</v>
      </c>
      <c r="I17" s="41">
        <v>2E-3</v>
      </c>
      <c r="J17" s="42"/>
      <c r="K17" s="41"/>
      <c r="L17" s="41"/>
      <c r="M17" s="41">
        <v>8.0000000000000002E-3</v>
      </c>
      <c r="N17" s="41"/>
      <c r="O17" s="41"/>
      <c r="P17" s="41"/>
      <c r="Q17" s="43">
        <v>4.2000000000000003E-2</v>
      </c>
      <c r="R17" s="44"/>
    </row>
    <row r="18" spans="1:18" ht="45" x14ac:dyDescent="0.25">
      <c r="A18" s="1"/>
      <c r="B18" s="38"/>
      <c r="C18" s="45" t="s">
        <v>25</v>
      </c>
      <c r="D18" s="46"/>
      <c r="E18" s="47"/>
      <c r="F18" s="47"/>
      <c r="G18" s="47"/>
      <c r="H18" s="47"/>
      <c r="I18" s="47"/>
      <c r="J18" s="48">
        <v>1.9E-2</v>
      </c>
      <c r="K18" s="47">
        <v>0.01</v>
      </c>
      <c r="L18" s="47"/>
      <c r="M18" s="47"/>
      <c r="N18" s="47"/>
      <c r="O18" s="47"/>
      <c r="P18" s="47"/>
      <c r="Q18" s="49"/>
      <c r="R18" s="50"/>
    </row>
    <row r="19" spans="1:18" ht="15.75" x14ac:dyDescent="0.25">
      <c r="A19" s="1"/>
      <c r="B19" s="38"/>
      <c r="C19" s="45" t="s">
        <v>16</v>
      </c>
      <c r="D19" s="46"/>
      <c r="E19" s="47"/>
      <c r="F19" s="47"/>
      <c r="G19" s="47"/>
      <c r="H19" s="47"/>
      <c r="I19" s="47"/>
      <c r="J19" s="48"/>
      <c r="K19" s="47"/>
      <c r="L19" s="47">
        <v>0.12</v>
      </c>
      <c r="M19" s="47"/>
      <c r="N19" s="47"/>
      <c r="O19" s="47"/>
      <c r="P19" s="47"/>
      <c r="Q19" s="49"/>
      <c r="R19" s="50"/>
    </row>
    <row r="20" spans="1:18" ht="15.75" x14ac:dyDescent="0.25">
      <c r="A20" s="1"/>
      <c r="B20" s="38"/>
      <c r="C20" s="45" t="s">
        <v>18</v>
      </c>
      <c r="D20" s="46"/>
      <c r="E20" s="47"/>
      <c r="F20" s="47"/>
      <c r="G20" s="47"/>
      <c r="H20" s="47"/>
      <c r="I20" s="47"/>
      <c r="J20" s="48"/>
      <c r="K20" s="47"/>
      <c r="L20" s="47"/>
      <c r="M20" s="47"/>
      <c r="N20" s="47">
        <v>1</v>
      </c>
      <c r="O20" s="47"/>
      <c r="P20" s="47"/>
      <c r="Q20" s="49"/>
      <c r="R20" s="50"/>
    </row>
    <row r="21" spans="1:18" ht="15.75" x14ac:dyDescent="0.25">
      <c r="A21" s="1"/>
      <c r="B21" s="38"/>
      <c r="C21" s="45" t="s">
        <v>19</v>
      </c>
      <c r="D21" s="46"/>
      <c r="E21" s="47"/>
      <c r="F21" s="47"/>
      <c r="G21" s="47"/>
      <c r="H21" s="47"/>
      <c r="I21" s="47"/>
      <c r="J21" s="48"/>
      <c r="K21" s="47"/>
      <c r="L21" s="47"/>
      <c r="M21" s="47"/>
      <c r="N21" s="47"/>
      <c r="O21" s="47">
        <v>1.2E-2</v>
      </c>
      <c r="P21" s="47"/>
      <c r="Q21" s="49"/>
      <c r="R21" s="50"/>
    </row>
    <row r="22" spans="1:18" ht="30" x14ac:dyDescent="0.25">
      <c r="A22" s="1"/>
      <c r="B22" s="38"/>
      <c r="C22" s="45" t="s">
        <v>26</v>
      </c>
      <c r="D22" s="46"/>
      <c r="E22" s="47"/>
      <c r="F22" s="47"/>
      <c r="G22" s="47"/>
      <c r="H22" s="47"/>
      <c r="I22" s="47"/>
      <c r="J22" s="48"/>
      <c r="K22" s="47"/>
      <c r="L22" s="47"/>
      <c r="M22" s="47"/>
      <c r="N22" s="47"/>
      <c r="O22" s="47"/>
      <c r="P22" s="47">
        <v>4.2999999999999997E-2</v>
      </c>
      <c r="Q22" s="49"/>
      <c r="R22" s="50"/>
    </row>
    <row r="23" spans="1:18" ht="15.75" x14ac:dyDescent="0.25">
      <c r="A23" s="1"/>
      <c r="B23" s="38"/>
      <c r="C23" s="51"/>
      <c r="D23" s="52"/>
      <c r="E23" s="49"/>
      <c r="F23" s="49"/>
      <c r="G23" s="49"/>
      <c r="H23" s="49"/>
      <c r="I23" s="49"/>
      <c r="J23" s="53"/>
      <c r="K23" s="49"/>
      <c r="L23" s="49"/>
      <c r="M23" s="49"/>
      <c r="N23" s="49"/>
      <c r="O23" s="49"/>
      <c r="P23" s="49"/>
      <c r="Q23" s="49"/>
      <c r="R23" s="50"/>
    </row>
    <row r="24" spans="1:18" ht="15.75" x14ac:dyDescent="0.25">
      <c r="A24" s="1"/>
      <c r="B24" s="38"/>
      <c r="C24" s="51"/>
      <c r="D24" s="52"/>
      <c r="E24" s="49"/>
      <c r="F24" s="49"/>
      <c r="G24" s="49"/>
      <c r="H24" s="49"/>
      <c r="I24" s="49"/>
      <c r="J24" s="53"/>
      <c r="K24" s="49"/>
      <c r="L24" s="49"/>
      <c r="M24" s="49"/>
      <c r="N24" s="49"/>
      <c r="O24" s="49"/>
      <c r="P24" s="49"/>
      <c r="Q24" s="49"/>
      <c r="R24" s="50"/>
    </row>
    <row r="25" spans="1:18" ht="16.5" thickBot="1" x14ac:dyDescent="0.3">
      <c r="A25" s="1"/>
      <c r="B25" s="38"/>
      <c r="C25" s="54"/>
      <c r="D25" s="55"/>
      <c r="E25" s="56"/>
      <c r="F25" s="56"/>
      <c r="G25" s="56"/>
      <c r="H25" s="56"/>
      <c r="I25" s="56"/>
      <c r="J25" s="57"/>
      <c r="K25" s="56"/>
      <c r="L25" s="56"/>
      <c r="M25" s="56"/>
      <c r="N25" s="56"/>
      <c r="O25" s="56"/>
      <c r="P25" s="56"/>
      <c r="Q25" s="56"/>
      <c r="R25" s="58"/>
    </row>
    <row r="26" spans="1:18" ht="15.75" x14ac:dyDescent="0.25">
      <c r="A26" s="1"/>
      <c r="B26" s="59" t="s">
        <v>27</v>
      </c>
      <c r="C26" s="60"/>
      <c r="D26" s="61">
        <f t="shared" ref="D26:R26" si="0">SUM(D16:D25)</f>
        <v>0.09</v>
      </c>
      <c r="E26" s="61">
        <f t="shared" si="0"/>
        <v>1.4500000000000001E-2</v>
      </c>
      <c r="F26" s="61">
        <f t="shared" si="0"/>
        <v>1.7000000000000001E-2</v>
      </c>
      <c r="G26" s="61">
        <f t="shared" si="0"/>
        <v>1.0999999999999999E-2</v>
      </c>
      <c r="H26" s="61">
        <f t="shared" si="0"/>
        <v>0.03</v>
      </c>
      <c r="I26" s="61">
        <f t="shared" si="0"/>
        <v>2E-3</v>
      </c>
      <c r="J26" s="62">
        <f t="shared" si="0"/>
        <v>1.9E-2</v>
      </c>
      <c r="K26" s="62">
        <f t="shared" si="0"/>
        <v>0.01</v>
      </c>
      <c r="L26" s="61">
        <f t="shared" si="0"/>
        <v>0.12</v>
      </c>
      <c r="M26" s="61">
        <f t="shared" si="0"/>
        <v>8.0000000000000002E-3</v>
      </c>
      <c r="N26" s="61">
        <f t="shared" si="0"/>
        <v>1</v>
      </c>
      <c r="O26" s="61">
        <f t="shared" si="0"/>
        <v>1.2E-2</v>
      </c>
      <c r="P26" s="61">
        <f t="shared" si="0"/>
        <v>4.2999999999999997E-2</v>
      </c>
      <c r="Q26" s="61">
        <f t="shared" si="0"/>
        <v>4.2000000000000003E-2</v>
      </c>
      <c r="R26" s="61">
        <f t="shared" si="0"/>
        <v>0</v>
      </c>
    </row>
    <row r="27" spans="1:18" ht="15.75" x14ac:dyDescent="0.25">
      <c r="A27" s="1"/>
      <c r="B27" s="63" t="s">
        <v>28</v>
      </c>
      <c r="C27" s="64"/>
      <c r="D27" s="43">
        <f>(D26*E9)</f>
        <v>1.17</v>
      </c>
      <c r="E27" s="43">
        <f>(E26*E9)</f>
        <v>0.1885</v>
      </c>
      <c r="F27" s="43">
        <f>(F26*E9)</f>
        <v>0.22100000000000003</v>
      </c>
      <c r="G27" s="43">
        <f>(G26*E9)</f>
        <v>0.14299999999999999</v>
      </c>
      <c r="H27" s="43">
        <f>(H26*E9)</f>
        <v>0.39</v>
      </c>
      <c r="I27" s="43">
        <f>(I26*E9)</f>
        <v>2.6000000000000002E-2</v>
      </c>
      <c r="J27" s="43">
        <f>(J26*E9)</f>
        <v>0.247</v>
      </c>
      <c r="K27" s="43">
        <f>K26*E9</f>
        <v>0.13</v>
      </c>
      <c r="L27" s="43">
        <f>(L26*E9)</f>
        <v>1.56</v>
      </c>
      <c r="M27" s="43">
        <f>M26*E9</f>
        <v>0.10400000000000001</v>
      </c>
      <c r="N27" s="43">
        <f>N26*E9</f>
        <v>13</v>
      </c>
      <c r="O27" s="43">
        <f>O26*E9</f>
        <v>0.156</v>
      </c>
      <c r="P27" s="43">
        <f>(P26*E9)</f>
        <v>0.55899999999999994</v>
      </c>
      <c r="Q27" s="43">
        <f>(Q26*E9)</f>
        <v>0.54600000000000004</v>
      </c>
      <c r="R27" s="43">
        <f>(R26*E9)</f>
        <v>0</v>
      </c>
    </row>
    <row r="28" spans="1:18" ht="15.75" x14ac:dyDescent="0.25">
      <c r="A28" s="1"/>
      <c r="B28" s="63" t="s">
        <v>29</v>
      </c>
      <c r="C28" s="64"/>
      <c r="D28" s="43">
        <f>SUM([1]наквед!$E$22)</f>
        <v>60</v>
      </c>
      <c r="E28" s="43">
        <v>750</v>
      </c>
      <c r="F28" s="43">
        <v>55</v>
      </c>
      <c r="G28" s="43">
        <v>30</v>
      </c>
      <c r="H28" s="43">
        <v>50</v>
      </c>
      <c r="I28" s="43">
        <v>15</v>
      </c>
      <c r="J28" s="43">
        <v>60</v>
      </c>
      <c r="K28" s="43">
        <v>300</v>
      </c>
      <c r="L28" s="43">
        <v>25</v>
      </c>
      <c r="M28" s="43">
        <v>140</v>
      </c>
      <c r="N28" s="43">
        <v>9</v>
      </c>
      <c r="O28" s="43">
        <v>60</v>
      </c>
      <c r="P28" s="43">
        <v>480</v>
      </c>
      <c r="Q28" s="43">
        <v>80</v>
      </c>
      <c r="R28" s="43"/>
    </row>
    <row r="29" spans="1:18" ht="15.75" x14ac:dyDescent="0.25">
      <c r="A29" s="1"/>
      <c r="B29" s="63" t="s">
        <v>30</v>
      </c>
      <c r="C29" s="64"/>
      <c r="D29" s="43">
        <f t="shared" ref="D29:R29" si="1">D27*D28</f>
        <v>70.199999999999989</v>
      </c>
      <c r="E29" s="43">
        <f t="shared" si="1"/>
        <v>141.375</v>
      </c>
      <c r="F29" s="43">
        <f t="shared" si="1"/>
        <v>12.155000000000001</v>
      </c>
      <c r="G29" s="43">
        <f t="shared" si="1"/>
        <v>4.29</v>
      </c>
      <c r="H29" s="43">
        <f t="shared" si="1"/>
        <v>19.5</v>
      </c>
      <c r="I29" s="43">
        <f t="shared" si="1"/>
        <v>0.39</v>
      </c>
      <c r="J29" s="65">
        <f t="shared" si="1"/>
        <v>14.82</v>
      </c>
      <c r="K29" s="65">
        <f t="shared" si="1"/>
        <v>39</v>
      </c>
      <c r="L29" s="43">
        <f t="shared" si="1"/>
        <v>39</v>
      </c>
      <c r="M29" s="43">
        <f t="shared" si="1"/>
        <v>14.56</v>
      </c>
      <c r="N29" s="43">
        <f t="shared" si="1"/>
        <v>117</v>
      </c>
      <c r="O29" s="43">
        <f t="shared" si="1"/>
        <v>9.36</v>
      </c>
      <c r="P29" s="43">
        <f t="shared" si="1"/>
        <v>268.32</v>
      </c>
      <c r="Q29" s="43">
        <f t="shared" si="1"/>
        <v>43.680000000000007</v>
      </c>
      <c r="R29" s="43">
        <f t="shared" si="1"/>
        <v>0</v>
      </c>
    </row>
    <row r="30" spans="1:18" x14ac:dyDescent="0.25">
      <c r="A30" s="1"/>
      <c r="B30" s="63" t="s">
        <v>31</v>
      </c>
      <c r="C30" s="64"/>
      <c r="D30" s="66">
        <f>SUM(D29:R29)</f>
        <v>793.65000000000009</v>
      </c>
      <c r="E30" s="67"/>
      <c r="F30" s="68" t="s">
        <v>32</v>
      </c>
      <c r="G30" s="69"/>
      <c r="H30" s="69"/>
      <c r="I30" s="69"/>
      <c r="J30" s="69"/>
      <c r="K30" s="69"/>
      <c r="L30" s="69"/>
      <c r="M30" s="70"/>
      <c r="N30" s="66">
        <v>61</v>
      </c>
      <c r="O30" s="71"/>
      <c r="P30" s="71"/>
      <c r="Q30" s="71"/>
      <c r="R30" s="67"/>
    </row>
    <row r="31" spans="1:18" x14ac:dyDescent="0.25">
      <c r="A31" s="1"/>
      <c r="B31" s="72" t="s">
        <v>33</v>
      </c>
      <c r="C31" s="72"/>
      <c r="D31" s="72"/>
      <c r="E31" s="72"/>
      <c r="F31" s="72"/>
      <c r="G31" s="72"/>
      <c r="H31" s="72"/>
      <c r="I31" s="73" t="s">
        <v>34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1"/>
      <c r="B32" s="74"/>
      <c r="C32" s="74"/>
      <c r="D32" s="74"/>
      <c r="E32" s="74"/>
      <c r="F32" s="74"/>
      <c r="G32" s="74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6" t="s">
        <v>35</v>
      </c>
      <c r="C33" s="76"/>
      <c r="D33" s="76"/>
      <c r="E33" s="76"/>
      <c r="F33" s="76"/>
      <c r="G33" s="76"/>
      <c r="H33" s="76"/>
      <c r="I33" s="77" t="s">
        <v>36</v>
      </c>
      <c r="J33" s="77"/>
      <c r="K33" s="77"/>
      <c r="L33" s="77"/>
      <c r="M33" s="77"/>
      <c r="N33" s="77"/>
      <c r="O33" s="77"/>
      <c r="P33" s="77"/>
      <c r="Q33" s="77"/>
      <c r="R33" s="77"/>
    </row>
    <row r="34" spans="1:18" x14ac:dyDescent="0.25">
      <c r="A34" s="1"/>
      <c r="B34" s="76"/>
      <c r="C34" s="76"/>
      <c r="D34" s="76"/>
      <c r="E34" s="76"/>
      <c r="F34" s="76"/>
      <c r="G34" s="76"/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2022-04-19T07:07:03Z</dcterms:modified>
</cp:coreProperties>
</file>